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36" yWindow="43936" windowWidth="27920" windowHeight="17380" tabRatio="710" activeTab="0"/>
  </bookViews>
  <sheets>
    <sheet name="Calculator" sheetId="1" r:id="rId1"/>
    <sheet name="Revision" sheetId="2" r:id="rId2"/>
  </sheets>
  <definedNames>
    <definedName name="_xlnm.Print_Area" localSheetId="0">'Calculator'!$A$1:$E$79</definedName>
  </definedNames>
  <calcPr fullCalcOnLoad="1"/>
</workbook>
</file>

<file path=xl/sharedStrings.xml><?xml version="1.0" encoding="utf-8"?>
<sst xmlns="http://schemas.openxmlformats.org/spreadsheetml/2006/main" count="218" uniqueCount="125">
  <si>
    <t>Date</t>
  </si>
  <si>
    <t>Specification: What is it?</t>
  </si>
  <si>
    <t>Performance Vs Prescriptive Specification</t>
  </si>
  <si>
    <t>CPI Co-ordinated Project Information Specification and Drawings</t>
  </si>
  <si>
    <t>Specification Responsibilities with different procurement methods</t>
  </si>
  <si>
    <t>Specification Strategy</t>
  </si>
  <si>
    <t>Specification is Design (SDF)</t>
  </si>
  <si>
    <t>A00</t>
  </si>
  <si>
    <t>Prepared for ARUP 1 day</t>
  </si>
  <si>
    <t>A01</t>
  </si>
  <si>
    <t>A02</t>
  </si>
  <si>
    <t>BRM</t>
  </si>
  <si>
    <t>Comment</t>
  </si>
  <si>
    <t>Prepared for AFM half day</t>
  </si>
  <si>
    <t>Performance Specification: Roofing, Word file and 35 mm. slides</t>
  </si>
  <si>
    <t>Performance Specification: Curtain Walling, Word file and 35 mm. slides</t>
  </si>
  <si>
    <t>Performance Specification: Cladding, Word file and 35 mm. slides)</t>
  </si>
  <si>
    <t>A03</t>
  </si>
  <si>
    <t>03/09/2008
-
09/09/2008</t>
  </si>
  <si>
    <t>Added Green Halfday for RIBA SE</t>
  </si>
  <si>
    <t>Template created bringing all together
Added times to 1 day (+ green)
Reformatted half day (not green)</t>
  </si>
  <si>
    <t xml:space="preserve">Added for RHWL half day </t>
  </si>
  <si>
    <t>A04</t>
  </si>
  <si>
    <t>Make up your own day</t>
  </si>
  <si>
    <t>GreenSpecStudio On Line Design &amp; Specification tool</t>
  </si>
  <si>
    <t>Specification Development RIBA Stages A-M</t>
  </si>
  <si>
    <t>Training &amp; Coaching</t>
  </si>
  <si>
    <t>NBS Building: Office Template Specification Development</t>
  </si>
  <si>
    <t>Specification Writing Approaches</t>
  </si>
  <si>
    <t>Specification Development In the Office</t>
  </si>
  <si>
    <t>Specification Development 9 Scenarios</t>
  </si>
  <si>
    <t>Specification: Outline Spec</t>
  </si>
  <si>
    <t>Specification: Problems and Solutions</t>
  </si>
  <si>
    <t>Specification: Specilalist Consultants</t>
  </si>
  <si>
    <t>Specification: Specify It</t>
  </si>
  <si>
    <t>Specification: Sustainable Construction Problems &amp; Choices</t>
  </si>
  <si>
    <t>Specification Susbstitution</t>
  </si>
  <si>
    <t>Specification: Projects and Packages</t>
  </si>
  <si>
    <t>Specification: EU Procurement Rules</t>
  </si>
  <si>
    <t>NBS Building: Projects and Packages</t>
  </si>
  <si>
    <t>NBS Building: Training secretaries to input from drafts</t>
  </si>
  <si>
    <t>How NBS Building works and how it can work for you</t>
  </si>
  <si>
    <t>Specification: back to basics</t>
  </si>
  <si>
    <t>Specification: Approaches</t>
  </si>
  <si>
    <t>Specification: Issues</t>
  </si>
  <si>
    <t>Specification: Barriers to Green</t>
  </si>
  <si>
    <t>Specification: Myths exploded</t>
  </si>
  <si>
    <t>Specification: Clause Content</t>
  </si>
  <si>
    <t>Automatically calculates your stop time</t>
  </si>
  <si>
    <t>Set your start time using 00:00:00 AM or PM format</t>
  </si>
  <si>
    <t>Choose your subjects Yes or No</t>
  </si>
  <si>
    <t>Specification: Employer’s Requirements</t>
  </si>
  <si>
    <t>Specification: Practice</t>
  </si>
  <si>
    <t>*</t>
  </si>
  <si>
    <t>* If topic duration is reduced it will become summery bullet points on issues and might be reduced to a third of the time</t>
  </si>
  <si>
    <t>Keep or modify the topic duration*</t>
  </si>
  <si>
    <r>
      <t xml:space="preserve">Tea/Coffee Break </t>
    </r>
    <r>
      <rPr>
        <sz val="12"/>
        <color indexed="17"/>
        <rFont val="Arial"/>
        <family val="2"/>
      </rPr>
      <t>(placed here of convenience of planning time only)</t>
    </r>
  </si>
  <si>
    <r>
      <t xml:space="preserve">Lunch break </t>
    </r>
    <r>
      <rPr>
        <sz val="12"/>
        <color indexed="17"/>
        <rFont val="Arial"/>
        <family val="2"/>
      </rPr>
      <t>(placed here of convenience of planning time only)</t>
    </r>
  </si>
  <si>
    <t>NBS Building: Introduction Context Theory and Practice</t>
  </si>
  <si>
    <t>Costs: Based in UK via train in a day</t>
  </si>
  <si>
    <t>Suggest some dates to set the ball rolling.</t>
  </si>
  <si>
    <t>No</t>
  </si>
  <si>
    <t>A05</t>
  </si>
  <si>
    <t>Corrected calculations in Other subjects</t>
  </si>
  <si>
    <t>Other subjects</t>
  </si>
  <si>
    <t>Added to and posted on Scribd</t>
  </si>
  <si>
    <t>A06</t>
  </si>
  <si>
    <t>Added Other Subjects resolved calculations</t>
  </si>
  <si>
    <t>Lunch time: £150, Half day: £350, Whole day: £500,</t>
  </si>
  <si>
    <t>Specification Development Plan of Work 0-7</t>
  </si>
  <si>
    <t>GBE in Context (Specification and Skills Crisis)</t>
  </si>
  <si>
    <t>GBE GBS A94 Airtightness Testing</t>
  </si>
  <si>
    <t>GBE GBS A38 Construction Waste Minimisation</t>
  </si>
  <si>
    <t>GBE GBS A38-Q29 Waste Minimisation</t>
  </si>
  <si>
    <t>GBE GBS A39 Packaging Waste</t>
  </si>
  <si>
    <t>GBE GBS C13 Building Fabric Surveys/Pre-demolition Audits</t>
  </si>
  <si>
    <t>GBE GBS C20 Resource Recovery Deconstruction/Demolition</t>
  </si>
  <si>
    <t>GBE GBS C91 Alteration Resource Recovery/Waste minimisation</t>
  </si>
  <si>
    <t>GBE GBS D20 Excavation/Filling waste minimisation</t>
  </si>
  <si>
    <t>GBE GBS F23 Hedge bank Walling</t>
  </si>
  <si>
    <t>GBE GBS G21 Load-bearing Timber blockwork</t>
  </si>
  <si>
    <t xml:space="preserve">GBE GBS P14 Air/Wind Tightness Systems </t>
  </si>
  <si>
    <t>GBE GBS Q37 Green Roofs</t>
  </si>
  <si>
    <t>GBE GBS Q29 Landscape Waste minimisation</t>
  </si>
  <si>
    <t>GBE GBS W21 Projection</t>
  </si>
  <si>
    <t>GBE GBS Z10 Definitive timber specification</t>
  </si>
  <si>
    <t>GBE GBS A90 Performance Specification</t>
  </si>
  <si>
    <t>Specification: Green Materials</t>
  </si>
  <si>
    <t>Specification: Material Exchange 4</t>
  </si>
  <si>
    <t>Specification: Benchmarking Supply Chain</t>
  </si>
  <si>
    <t>Specification In the world of NBS Software</t>
  </si>
  <si>
    <t xml:space="preserve">Specification: within BIM J A90 P GN </t>
  </si>
  <si>
    <t>BIM a Specification Writers View</t>
  </si>
  <si>
    <t>Yes</t>
  </si>
  <si>
    <t>Plus Fares: depend on loacation and time of travel</t>
  </si>
  <si>
    <t>No VAT</t>
  </si>
  <si>
    <r>
      <rPr>
        <sz val="24"/>
        <color indexed="8"/>
        <rFont val="Arial"/>
        <family val="2"/>
      </rPr>
      <t>GreenBuildingEncyclopaedia CPD Specification (only) Workshops, Training &amp; Coaching</t>
    </r>
  </si>
  <si>
    <t>Of couse there are 1000 GBE CPDs and you could have more trainings!</t>
  </si>
  <si>
    <t>BrianSpecMan@icloud.com</t>
  </si>
  <si>
    <t>Communicating with and Specification sales to Architects (Presented to manufacturers)</t>
  </si>
  <si>
    <t>GBE GBS A95 Infra-red Thermographic Surveys</t>
  </si>
  <si>
    <t>A08</t>
  </si>
  <si>
    <t>A07</t>
  </si>
  <si>
    <t>Updated the subject list</t>
  </si>
  <si>
    <t>Renamed Other Subjects &gt; Calculator</t>
  </si>
  <si>
    <t>Updated Revisions</t>
  </si>
  <si>
    <t>Worksheet</t>
  </si>
  <si>
    <t>Renamed revision column worksection &gt; worksheet</t>
  </si>
  <si>
    <t>Revisions</t>
  </si>
  <si>
    <t>Calculator</t>
  </si>
  <si>
    <t>File</t>
  </si>
  <si>
    <t>Ranamed File GreenSpec &gt; GBECPD</t>
  </si>
  <si>
    <t>GBECPDSpecWorkShop Working.xls</t>
  </si>
  <si>
    <t>GreenSpecSpecWorkshop.xls</t>
  </si>
  <si>
    <t xml:space="preserve">Specification and Liability (summarises many of the others) </t>
  </si>
  <si>
    <t>Specification: Generic V Prescritive (Important to Government funded projects)</t>
  </si>
  <si>
    <t>Specification: OGC &amp; GPP (Office of Government Commerce &amp; Green Public Procurement)</t>
  </si>
  <si>
    <t>NBS &amp; CAWS Next Generation (2012) NBS Create &amp; Uniclass</t>
  </si>
  <si>
    <t>Legend: Not normally offered</t>
  </si>
  <si>
    <t>Reordered Calulator and Revisions first</t>
  </si>
  <si>
    <t>Tabs</t>
  </si>
  <si>
    <t>Issue to BGY and post on GBE</t>
  </si>
  <si>
    <t>GBECPDSpecWorkShop A08BRM151215.xls</t>
  </si>
  <si>
    <t>Author 
Initials</t>
  </si>
  <si>
    <t>Rev No.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</si>
</sst>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hh:mm:ss\ am/pm;@"/>
    <numFmt numFmtId="165" formatCode="h:mm:ss;@"/>
    <numFmt numFmtId="166" formatCode="[$-F400]h:mm:ss\ am/pm"/>
    <numFmt numFmtId="167" formatCode="mmm\-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36"/>
      <color indexed="21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u val="single"/>
      <sz val="11"/>
      <color indexed="39"/>
      <name val="Calibri"/>
      <family val="2"/>
    </font>
    <font>
      <u val="single"/>
      <sz val="12"/>
      <color indexed="39"/>
      <name val="Calibri"/>
      <family val="0"/>
    </font>
    <font>
      <sz val="1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36"/>
      <color rgb="FF00B050"/>
      <name val="Arial"/>
      <family val="2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Calibri"/>
      <family val="0"/>
    </font>
    <font>
      <sz val="12"/>
      <color theme="0"/>
      <name val="Arial"/>
      <family val="0"/>
    </font>
    <font>
      <sz val="2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0" fontId="48" fillId="35" borderId="11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164" fontId="49" fillId="35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47" fillId="36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21" fontId="3" fillId="35" borderId="11" xfId="0" applyNumberFormat="1" applyFont="1" applyFill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21" fontId="3" fillId="0" borderId="11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64" fontId="2" fillId="36" borderId="13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14" fontId="0" fillId="0" borderId="10" xfId="0" applyNumberFormat="1" applyFill="1" applyBorder="1" applyAlignment="1">
      <alignment/>
    </xf>
    <xf numFmtId="0" fontId="51" fillId="0" borderId="0" xfId="52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52" fillId="37" borderId="0" xfId="0" applyFont="1" applyFill="1" applyAlignment="1">
      <alignment/>
    </xf>
    <xf numFmtId="0" fontId="0" fillId="0" borderId="15" xfId="0" applyFill="1" applyBorder="1" applyAlignment="1">
      <alignment/>
    </xf>
    <xf numFmtId="14" fontId="0" fillId="0" borderId="15" xfId="0" applyNumberFormat="1" applyFill="1" applyBorder="1" applyAlignment="1">
      <alignment/>
    </xf>
    <xf numFmtId="0" fontId="5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SpecMan@iclou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tabSelected="1" zoomScale="139" zoomScaleNormal="139" workbookViewId="0" topLeftCell="A1">
      <pane ySplit="6" topLeftCell="BM7" activePane="bottomLeft" state="frozen"/>
      <selection pane="topLeft" activeCell="B1" sqref="B1:E65536"/>
      <selection pane="bottomLeft" activeCell="E2" sqref="A2:E2"/>
    </sheetView>
  </sheetViews>
  <sheetFormatPr defaultColWidth="9.140625" defaultRowHeight="15"/>
  <cols>
    <col min="1" max="1" width="106.00390625" style="6" bestFit="1" customWidth="1"/>
    <col min="2" max="2" width="11.421875" style="15" customWidth="1"/>
    <col min="3" max="3" width="12.00390625" style="15" customWidth="1"/>
    <col min="4" max="4" width="14.7109375" style="15" bestFit="1" customWidth="1"/>
    <col min="5" max="5" width="15.421875" style="15" customWidth="1"/>
    <col min="6" max="16384" width="9.140625" style="6" customWidth="1"/>
  </cols>
  <sheetData>
    <row r="1" spans="1:5" ht="28.5" thickBot="1">
      <c r="A1" s="39" t="s">
        <v>96</v>
      </c>
      <c r="B1" s="39"/>
      <c r="C1" s="39"/>
      <c r="D1" s="39"/>
      <c r="E1" s="39"/>
    </row>
    <row r="2" spans="1:5" s="9" customFormat="1" ht="103.5" customHeight="1" thickBot="1" thickTop="1">
      <c r="A2" s="11" t="s">
        <v>23</v>
      </c>
      <c r="B2" s="12" t="s">
        <v>50</v>
      </c>
      <c r="C2" s="12" t="s">
        <v>55</v>
      </c>
      <c r="D2" s="13" t="s">
        <v>49</v>
      </c>
      <c r="E2" s="30" t="s">
        <v>48</v>
      </c>
    </row>
    <row r="3" spans="1:5" s="9" customFormat="1" ht="16.5" thickBot="1" thickTop="1">
      <c r="A3" s="31" t="s">
        <v>54</v>
      </c>
      <c r="B3" s="16"/>
      <c r="C3" s="17" t="s">
        <v>53</v>
      </c>
      <c r="D3" s="18">
        <v>0.375</v>
      </c>
      <c r="E3" s="19">
        <f>D73</f>
        <v>0.4479166666666667</v>
      </c>
    </row>
    <row r="4" spans="1:5" s="9" customFormat="1" ht="16.5" thickBot="1" thickTop="1">
      <c r="A4" s="10" t="s">
        <v>56</v>
      </c>
      <c r="B4" s="20" t="s">
        <v>93</v>
      </c>
      <c r="C4" s="21">
        <v>0.010416666666666666</v>
      </c>
      <c r="D4" s="22">
        <f>D3</f>
        <v>0.375</v>
      </c>
      <c r="E4" s="23">
        <f aca="true" t="shared" si="0" ref="E4:E42">IF(B4="Yes",C4+D4,0+D4)</f>
        <v>0.3854166666666667</v>
      </c>
    </row>
    <row r="5" spans="1:5" s="9" customFormat="1" ht="16.5" thickBot="1" thickTop="1">
      <c r="A5" s="10" t="s">
        <v>57</v>
      </c>
      <c r="B5" s="20" t="s">
        <v>61</v>
      </c>
      <c r="C5" s="21">
        <v>0.03125</v>
      </c>
      <c r="D5" s="22">
        <f aca="true" t="shared" si="1" ref="D5:D21">E4</f>
        <v>0.3854166666666667</v>
      </c>
      <c r="E5" s="23">
        <f t="shared" si="0"/>
        <v>0.3854166666666667</v>
      </c>
    </row>
    <row r="6" spans="1:5" s="9" customFormat="1" ht="16.5" thickBot="1" thickTop="1">
      <c r="A6" s="10" t="s">
        <v>56</v>
      </c>
      <c r="B6" s="24" t="s">
        <v>61</v>
      </c>
      <c r="C6" s="21">
        <v>0.010416666666666666</v>
      </c>
      <c r="D6" s="22">
        <f t="shared" si="1"/>
        <v>0.3854166666666667</v>
      </c>
      <c r="E6" s="23">
        <f t="shared" si="0"/>
        <v>0.3854166666666667</v>
      </c>
    </row>
    <row r="7" spans="1:5" s="9" customFormat="1" ht="16.5" thickBot="1" thickTop="1">
      <c r="A7" s="36" t="s">
        <v>24</v>
      </c>
      <c r="B7" s="20" t="s">
        <v>61</v>
      </c>
      <c r="C7" s="21">
        <v>0</v>
      </c>
      <c r="D7" s="22">
        <f t="shared" si="1"/>
        <v>0.3854166666666667</v>
      </c>
      <c r="E7" s="23">
        <f t="shared" si="0"/>
        <v>0.3854166666666667</v>
      </c>
    </row>
    <row r="8" spans="1:5" s="9" customFormat="1" ht="16.5" thickBot="1" thickTop="1">
      <c r="A8" s="9" t="s">
        <v>114</v>
      </c>
      <c r="B8" s="20" t="s">
        <v>93</v>
      </c>
      <c r="C8" s="21">
        <v>0.03125</v>
      </c>
      <c r="D8" s="25">
        <f t="shared" si="1"/>
        <v>0.3854166666666667</v>
      </c>
      <c r="E8" s="23">
        <f t="shared" si="0"/>
        <v>0.4166666666666667</v>
      </c>
    </row>
    <row r="9" spans="1:5" s="9" customFormat="1" ht="16.5" thickBot="1" thickTop="1">
      <c r="A9" s="9" t="s">
        <v>1</v>
      </c>
      <c r="B9" s="20" t="s">
        <v>61</v>
      </c>
      <c r="C9" s="21">
        <v>0.03125</v>
      </c>
      <c r="D9" s="25">
        <f t="shared" si="1"/>
        <v>0.4166666666666667</v>
      </c>
      <c r="E9" s="23">
        <f t="shared" si="0"/>
        <v>0.4166666666666667</v>
      </c>
    </row>
    <row r="10" spans="1:5" s="9" customFormat="1" ht="16.5" thickBot="1" thickTop="1">
      <c r="A10" s="9" t="s">
        <v>42</v>
      </c>
      <c r="B10" s="20" t="s">
        <v>61</v>
      </c>
      <c r="C10" s="21">
        <v>0.03125</v>
      </c>
      <c r="D10" s="22">
        <f t="shared" si="1"/>
        <v>0.4166666666666667</v>
      </c>
      <c r="E10" s="23">
        <f t="shared" si="0"/>
        <v>0.4166666666666667</v>
      </c>
    </row>
    <row r="11" spans="1:5" s="9" customFormat="1" ht="16.5" thickBot="1" thickTop="1">
      <c r="A11" s="9" t="s">
        <v>43</v>
      </c>
      <c r="B11" s="20" t="s">
        <v>61</v>
      </c>
      <c r="C11" s="21">
        <v>0.03125</v>
      </c>
      <c r="D11" s="26">
        <f t="shared" si="1"/>
        <v>0.4166666666666667</v>
      </c>
      <c r="E11" s="23">
        <f t="shared" si="0"/>
        <v>0.4166666666666667</v>
      </c>
    </row>
    <row r="12" spans="1:5" s="9" customFormat="1" ht="16.5" thickBot="1" thickTop="1">
      <c r="A12" s="9" t="s">
        <v>44</v>
      </c>
      <c r="B12" s="20" t="s">
        <v>61</v>
      </c>
      <c r="C12" s="21">
        <v>0.03125</v>
      </c>
      <c r="D12" s="22">
        <f t="shared" si="1"/>
        <v>0.4166666666666667</v>
      </c>
      <c r="E12" s="23">
        <f t="shared" si="0"/>
        <v>0.4166666666666667</v>
      </c>
    </row>
    <row r="13" spans="1:5" s="9" customFormat="1" ht="16.5" thickBot="1" thickTop="1">
      <c r="A13" s="9" t="s">
        <v>45</v>
      </c>
      <c r="B13" s="20" t="s">
        <v>61</v>
      </c>
      <c r="C13" s="21">
        <v>0.03125</v>
      </c>
      <c r="D13" s="22">
        <f t="shared" si="1"/>
        <v>0.4166666666666667</v>
      </c>
      <c r="E13" s="23">
        <f t="shared" si="0"/>
        <v>0.4166666666666667</v>
      </c>
    </row>
    <row r="14" spans="1:5" s="9" customFormat="1" ht="16.5" thickBot="1" thickTop="1">
      <c r="A14" s="9" t="s">
        <v>46</v>
      </c>
      <c r="B14" s="20" t="s">
        <v>61</v>
      </c>
      <c r="C14" s="21">
        <v>0.013888888888888888</v>
      </c>
      <c r="D14" s="22">
        <f t="shared" si="1"/>
        <v>0.4166666666666667</v>
      </c>
      <c r="E14" s="23">
        <f t="shared" si="0"/>
        <v>0.4166666666666667</v>
      </c>
    </row>
    <row r="15" spans="1:5" s="9" customFormat="1" ht="16.5" thickBot="1" thickTop="1">
      <c r="A15" s="9" t="s">
        <v>47</v>
      </c>
      <c r="B15" s="20" t="s">
        <v>61</v>
      </c>
      <c r="C15" s="21">
        <v>0.03125</v>
      </c>
      <c r="D15" s="22">
        <f t="shared" si="1"/>
        <v>0.4166666666666667</v>
      </c>
      <c r="E15" s="23">
        <f t="shared" si="0"/>
        <v>0.4166666666666667</v>
      </c>
    </row>
    <row r="16" spans="1:5" s="9" customFormat="1" ht="16.5" thickBot="1" thickTop="1">
      <c r="A16" s="9" t="s">
        <v>115</v>
      </c>
      <c r="B16" s="20" t="s">
        <v>61</v>
      </c>
      <c r="C16" s="21">
        <v>0.03125</v>
      </c>
      <c r="D16" s="22">
        <f>E15</f>
        <v>0.4166666666666667</v>
      </c>
      <c r="E16" s="23">
        <f>IF(B16="Yes",C16+D16,0+D16)</f>
        <v>0.4166666666666667</v>
      </c>
    </row>
    <row r="17" spans="1:5" s="9" customFormat="1" ht="16.5" thickBot="1" thickTop="1">
      <c r="A17" s="9" t="s">
        <v>2</v>
      </c>
      <c r="B17" s="20" t="s">
        <v>61</v>
      </c>
      <c r="C17" s="21">
        <v>0.03125</v>
      </c>
      <c r="D17" s="22">
        <f>E16</f>
        <v>0.4166666666666667</v>
      </c>
      <c r="E17" s="23">
        <f>IF(B17="Yes",C17+D17,0+D17)</f>
        <v>0.4166666666666667</v>
      </c>
    </row>
    <row r="18" spans="1:5" s="9" customFormat="1" ht="16.5" thickBot="1" thickTop="1">
      <c r="A18" s="36" t="s">
        <v>15</v>
      </c>
      <c r="B18" s="20" t="s">
        <v>61</v>
      </c>
      <c r="C18" s="21">
        <v>0</v>
      </c>
      <c r="D18" s="22">
        <f t="shared" si="1"/>
        <v>0.4166666666666667</v>
      </c>
      <c r="E18" s="23">
        <f t="shared" si="0"/>
        <v>0.4166666666666667</v>
      </c>
    </row>
    <row r="19" spans="1:5" s="9" customFormat="1" ht="16.5" thickBot="1" thickTop="1">
      <c r="A19" s="36" t="s">
        <v>14</v>
      </c>
      <c r="B19" s="20" t="s">
        <v>61</v>
      </c>
      <c r="C19" s="21">
        <v>0</v>
      </c>
      <c r="D19" s="22">
        <f t="shared" si="1"/>
        <v>0.4166666666666667</v>
      </c>
      <c r="E19" s="23">
        <f t="shared" si="0"/>
        <v>0.4166666666666667</v>
      </c>
    </row>
    <row r="20" spans="1:5" s="9" customFormat="1" ht="16.5" thickBot="1" thickTop="1">
      <c r="A20" s="36" t="s">
        <v>16</v>
      </c>
      <c r="B20" s="20" t="s">
        <v>61</v>
      </c>
      <c r="C20" s="21">
        <v>0</v>
      </c>
      <c r="D20" s="22">
        <f t="shared" si="1"/>
        <v>0.4166666666666667</v>
      </c>
      <c r="E20" s="23">
        <f t="shared" si="0"/>
        <v>0.4166666666666667</v>
      </c>
    </row>
    <row r="21" spans="1:5" s="9" customFormat="1" ht="16.5" thickBot="1" thickTop="1">
      <c r="A21" s="9" t="s">
        <v>52</v>
      </c>
      <c r="B21" s="20" t="s">
        <v>61</v>
      </c>
      <c r="C21" s="21">
        <v>0.03125</v>
      </c>
      <c r="D21" s="22">
        <f t="shared" si="1"/>
        <v>0.4166666666666667</v>
      </c>
      <c r="E21" s="23">
        <f t="shared" si="0"/>
        <v>0.4166666666666667</v>
      </c>
    </row>
    <row r="22" spans="1:5" s="9" customFormat="1" ht="16.5" thickBot="1" thickTop="1">
      <c r="A22" s="9" t="s">
        <v>116</v>
      </c>
      <c r="B22" s="20" t="s">
        <v>61</v>
      </c>
      <c r="C22" s="21">
        <v>0.010416666666666666</v>
      </c>
      <c r="D22" s="22">
        <f>E21</f>
        <v>0.4166666666666667</v>
      </c>
      <c r="E22" s="23">
        <f t="shared" si="0"/>
        <v>0.4166666666666667</v>
      </c>
    </row>
    <row r="23" spans="1:5" s="9" customFormat="1" ht="16.5" thickBot="1" thickTop="1">
      <c r="A23" s="9" t="s">
        <v>31</v>
      </c>
      <c r="B23" s="20" t="s">
        <v>61</v>
      </c>
      <c r="C23" s="21">
        <v>0.03125</v>
      </c>
      <c r="D23" s="22">
        <f>E22</f>
        <v>0.4166666666666667</v>
      </c>
      <c r="E23" s="23">
        <f t="shared" si="0"/>
        <v>0.4166666666666667</v>
      </c>
    </row>
    <row r="24" spans="1:5" s="9" customFormat="1" ht="16.5" thickBot="1" thickTop="1">
      <c r="A24" s="9" t="s">
        <v>32</v>
      </c>
      <c r="B24" s="20" t="s">
        <v>61</v>
      </c>
      <c r="C24" s="21">
        <v>0.03125</v>
      </c>
      <c r="D24" s="22">
        <f>E23</f>
        <v>0.4166666666666667</v>
      </c>
      <c r="E24" s="23">
        <f t="shared" si="0"/>
        <v>0.4166666666666667</v>
      </c>
    </row>
    <row r="25" spans="1:5" s="9" customFormat="1" ht="16.5" thickBot="1" thickTop="1">
      <c r="A25" s="9" t="s">
        <v>89</v>
      </c>
      <c r="B25" s="20" t="s">
        <v>61</v>
      </c>
      <c r="C25" s="21">
        <v>0.03125</v>
      </c>
      <c r="D25" s="22">
        <f aca="true" t="shared" si="2" ref="D25:D38">E24</f>
        <v>0.4166666666666667</v>
      </c>
      <c r="E25" s="23">
        <f aca="true" t="shared" si="3" ref="E25:E38">IF(B25="Yes",C25+D25,0+D25)</f>
        <v>0.4166666666666667</v>
      </c>
    </row>
    <row r="26" spans="1:5" s="9" customFormat="1" ht="16.5" thickBot="1" thickTop="1">
      <c r="A26" s="9" t="s">
        <v>33</v>
      </c>
      <c r="B26" s="20" t="s">
        <v>61</v>
      </c>
      <c r="C26" s="21">
        <v>0.03125</v>
      </c>
      <c r="D26" s="22">
        <f t="shared" si="2"/>
        <v>0.4166666666666667</v>
      </c>
      <c r="E26" s="23">
        <f t="shared" si="3"/>
        <v>0.4166666666666667</v>
      </c>
    </row>
    <row r="27" spans="1:5" s="9" customFormat="1" ht="16.5" thickBot="1" thickTop="1">
      <c r="A27" s="9" t="s">
        <v>34</v>
      </c>
      <c r="B27" s="20" t="s">
        <v>61</v>
      </c>
      <c r="C27" s="21">
        <v>0.03125</v>
      </c>
      <c r="D27" s="22">
        <f t="shared" si="2"/>
        <v>0.4166666666666667</v>
      </c>
      <c r="E27" s="23">
        <f t="shared" si="3"/>
        <v>0.4166666666666667</v>
      </c>
    </row>
    <row r="28" spans="1:5" s="9" customFormat="1" ht="16.5" thickBot="1" thickTop="1">
      <c r="A28" s="9" t="s">
        <v>87</v>
      </c>
      <c r="B28" s="20" t="s">
        <v>61</v>
      </c>
      <c r="C28" s="21">
        <v>0.03125</v>
      </c>
      <c r="D28" s="22">
        <f t="shared" si="2"/>
        <v>0.4166666666666667</v>
      </c>
      <c r="E28" s="23">
        <f t="shared" si="3"/>
        <v>0.4166666666666667</v>
      </c>
    </row>
    <row r="29" spans="1:5" s="9" customFormat="1" ht="16.5" thickBot="1" thickTop="1">
      <c r="A29" s="9" t="s">
        <v>35</v>
      </c>
      <c r="B29" s="20" t="s">
        <v>61</v>
      </c>
      <c r="C29" s="21">
        <v>0.03125</v>
      </c>
      <c r="D29" s="22">
        <f t="shared" si="2"/>
        <v>0.4166666666666667</v>
      </c>
      <c r="E29" s="23">
        <f t="shared" si="3"/>
        <v>0.4166666666666667</v>
      </c>
    </row>
    <row r="30" spans="1:5" s="9" customFormat="1" ht="16.5" thickBot="1" thickTop="1">
      <c r="A30" s="9" t="s">
        <v>88</v>
      </c>
      <c r="B30" s="20" t="s">
        <v>61</v>
      </c>
      <c r="C30" s="21">
        <v>0.03125</v>
      </c>
      <c r="D30" s="22">
        <f t="shared" si="2"/>
        <v>0.4166666666666667</v>
      </c>
      <c r="E30" s="23">
        <f t="shared" si="3"/>
        <v>0.4166666666666667</v>
      </c>
    </row>
    <row r="31" spans="1:5" s="9" customFormat="1" ht="16.5" thickBot="1" thickTop="1">
      <c r="A31" s="9" t="s">
        <v>36</v>
      </c>
      <c r="B31" s="20" t="s">
        <v>61</v>
      </c>
      <c r="C31" s="21">
        <v>0.03125</v>
      </c>
      <c r="D31" s="22">
        <f t="shared" si="2"/>
        <v>0.4166666666666667</v>
      </c>
      <c r="E31" s="23">
        <f t="shared" si="3"/>
        <v>0.4166666666666667</v>
      </c>
    </row>
    <row r="32" spans="1:5" s="9" customFormat="1" ht="16.5" thickBot="1" thickTop="1">
      <c r="A32" s="9" t="s">
        <v>3</v>
      </c>
      <c r="B32" s="20" t="s">
        <v>61</v>
      </c>
      <c r="C32" s="21">
        <v>0.03125</v>
      </c>
      <c r="D32" s="22">
        <f t="shared" si="2"/>
        <v>0.4166666666666667</v>
      </c>
      <c r="E32" s="23">
        <f t="shared" si="3"/>
        <v>0.4166666666666667</v>
      </c>
    </row>
    <row r="33" spans="1:5" s="9" customFormat="1" ht="16.5" thickBot="1" thickTop="1">
      <c r="A33" s="9" t="s">
        <v>41</v>
      </c>
      <c r="B33" s="20" t="s">
        <v>61</v>
      </c>
      <c r="C33" s="21">
        <v>0.03125</v>
      </c>
      <c r="D33" s="22">
        <f t="shared" si="2"/>
        <v>0.4166666666666667</v>
      </c>
      <c r="E33" s="23">
        <f t="shared" si="3"/>
        <v>0.4166666666666667</v>
      </c>
    </row>
    <row r="34" spans="1:5" s="9" customFormat="1" ht="16.5" thickBot="1" thickTop="1">
      <c r="A34" s="9" t="s">
        <v>117</v>
      </c>
      <c r="B34" s="20" t="s">
        <v>61</v>
      </c>
      <c r="C34" s="21">
        <v>0.03125</v>
      </c>
      <c r="D34" s="22">
        <f t="shared" si="2"/>
        <v>0.4166666666666667</v>
      </c>
      <c r="E34" s="23">
        <f t="shared" si="3"/>
        <v>0.4166666666666667</v>
      </c>
    </row>
    <row r="35" spans="1:5" s="9" customFormat="1" ht="16.5" thickBot="1" thickTop="1">
      <c r="A35" s="9" t="s">
        <v>90</v>
      </c>
      <c r="B35" s="20" t="s">
        <v>93</v>
      </c>
      <c r="C35" s="21">
        <v>0.03125</v>
      </c>
      <c r="D35" s="22">
        <f t="shared" si="2"/>
        <v>0.4166666666666667</v>
      </c>
      <c r="E35" s="23">
        <f t="shared" si="3"/>
        <v>0.4479166666666667</v>
      </c>
    </row>
    <row r="36" spans="1:5" s="9" customFormat="1" ht="16.5" thickBot="1" thickTop="1">
      <c r="A36" s="9" t="s">
        <v>91</v>
      </c>
      <c r="B36" s="20" t="s">
        <v>61</v>
      </c>
      <c r="C36" s="21">
        <v>0.03125</v>
      </c>
      <c r="D36" s="22">
        <f t="shared" si="2"/>
        <v>0.4479166666666667</v>
      </c>
      <c r="E36" s="23">
        <f t="shared" si="3"/>
        <v>0.4479166666666667</v>
      </c>
    </row>
    <row r="37" spans="1:5" s="9" customFormat="1" ht="16.5" thickBot="1" thickTop="1">
      <c r="A37" s="9" t="s">
        <v>92</v>
      </c>
      <c r="B37" s="20" t="s">
        <v>61</v>
      </c>
      <c r="C37" s="21">
        <v>0.03125</v>
      </c>
      <c r="D37" s="22">
        <f t="shared" si="2"/>
        <v>0.4479166666666667</v>
      </c>
      <c r="E37" s="23">
        <f t="shared" si="3"/>
        <v>0.4479166666666667</v>
      </c>
    </row>
    <row r="38" spans="1:5" s="9" customFormat="1" ht="16.5" thickBot="1" thickTop="1">
      <c r="A38" s="9" t="s">
        <v>4</v>
      </c>
      <c r="B38" s="20" t="s">
        <v>61</v>
      </c>
      <c r="C38" s="21">
        <v>0.03125</v>
      </c>
      <c r="D38" s="22">
        <f t="shared" si="2"/>
        <v>0.4479166666666667</v>
      </c>
      <c r="E38" s="23">
        <f t="shared" si="3"/>
        <v>0.4479166666666667</v>
      </c>
    </row>
    <row r="39" spans="1:5" s="9" customFormat="1" ht="16.5" thickBot="1" thickTop="1">
      <c r="A39" s="9" t="s">
        <v>37</v>
      </c>
      <c r="B39" s="20" t="s">
        <v>61</v>
      </c>
      <c r="C39" s="21">
        <v>0.03125</v>
      </c>
      <c r="D39" s="22">
        <f aca="true" t="shared" si="4" ref="D39:D52">E38</f>
        <v>0.4479166666666667</v>
      </c>
      <c r="E39" s="23">
        <f t="shared" si="0"/>
        <v>0.4479166666666667</v>
      </c>
    </row>
    <row r="40" spans="1:5" s="9" customFormat="1" ht="16.5" thickBot="1" thickTop="1">
      <c r="A40" s="9" t="s">
        <v>51</v>
      </c>
      <c r="B40" s="20" t="s">
        <v>61</v>
      </c>
      <c r="C40" s="21">
        <v>0.03125</v>
      </c>
      <c r="D40" s="22">
        <f t="shared" si="4"/>
        <v>0.4479166666666667</v>
      </c>
      <c r="E40" s="23">
        <f t="shared" si="0"/>
        <v>0.4479166666666667</v>
      </c>
    </row>
    <row r="41" spans="1:5" s="9" customFormat="1" ht="16.5" thickBot="1" thickTop="1">
      <c r="A41" s="9" t="s">
        <v>38</v>
      </c>
      <c r="B41" s="20" t="s">
        <v>61</v>
      </c>
      <c r="C41" s="21">
        <v>0.03125</v>
      </c>
      <c r="D41" s="22">
        <f t="shared" si="4"/>
        <v>0.4479166666666667</v>
      </c>
      <c r="E41" s="23">
        <f t="shared" si="0"/>
        <v>0.4479166666666667</v>
      </c>
    </row>
    <row r="42" spans="1:5" s="9" customFormat="1" ht="16.5" thickBot="1" thickTop="1">
      <c r="A42" s="9" t="s">
        <v>5</v>
      </c>
      <c r="B42" s="20" t="s">
        <v>61</v>
      </c>
      <c r="C42" s="21">
        <v>0.03125</v>
      </c>
      <c r="D42" s="22">
        <f t="shared" si="4"/>
        <v>0.4479166666666667</v>
      </c>
      <c r="E42" s="23">
        <f t="shared" si="0"/>
        <v>0.4479166666666667</v>
      </c>
    </row>
    <row r="43" spans="1:5" s="9" customFormat="1" ht="16.5" thickBot="1" thickTop="1">
      <c r="A43" s="36" t="s">
        <v>25</v>
      </c>
      <c r="B43" s="20" t="s">
        <v>61</v>
      </c>
      <c r="C43" s="21">
        <v>0.03125</v>
      </c>
      <c r="D43" s="22">
        <f t="shared" si="4"/>
        <v>0.4479166666666667</v>
      </c>
      <c r="E43" s="23">
        <f aca="true" t="shared" si="5" ref="E43:E66">IF(B43="Yes",C43+D43,0+D43)</f>
        <v>0.4479166666666667</v>
      </c>
    </row>
    <row r="44" spans="1:5" s="9" customFormat="1" ht="16.5" thickBot="1" thickTop="1">
      <c r="A44" s="9" t="s">
        <v>69</v>
      </c>
      <c r="B44" s="20" t="s">
        <v>61</v>
      </c>
      <c r="C44" s="21">
        <v>0.03125</v>
      </c>
      <c r="D44" s="22">
        <f t="shared" si="4"/>
        <v>0.4479166666666667</v>
      </c>
      <c r="E44" s="23">
        <f t="shared" si="5"/>
        <v>0.4479166666666667</v>
      </c>
    </row>
    <row r="45" spans="1:5" s="9" customFormat="1" ht="16.5" thickBot="1" thickTop="1">
      <c r="A45" s="9" t="s">
        <v>29</v>
      </c>
      <c r="B45" s="20" t="s">
        <v>61</v>
      </c>
      <c r="C45" s="21">
        <v>0.03125</v>
      </c>
      <c r="D45" s="22">
        <f t="shared" si="4"/>
        <v>0.4479166666666667</v>
      </c>
      <c r="E45" s="23">
        <f>IF(B45="Yes",C45+D45,0+D45)</f>
        <v>0.4479166666666667</v>
      </c>
    </row>
    <row r="46" spans="1:5" s="9" customFormat="1" ht="16.5" thickBot="1" thickTop="1">
      <c r="A46" s="9" t="s">
        <v>30</v>
      </c>
      <c r="B46" s="20" t="s">
        <v>61</v>
      </c>
      <c r="C46" s="21">
        <v>0.03125</v>
      </c>
      <c r="D46" s="22">
        <f t="shared" si="4"/>
        <v>0.4479166666666667</v>
      </c>
      <c r="E46" s="23">
        <f>IF(B46="Yes",C46+D46,0+D46)</f>
        <v>0.4479166666666667</v>
      </c>
    </row>
    <row r="47" spans="1:5" s="9" customFormat="1" ht="16.5" thickBot="1" thickTop="1">
      <c r="A47" s="9" t="s">
        <v>70</v>
      </c>
      <c r="B47" s="20" t="s">
        <v>61</v>
      </c>
      <c r="C47" s="21">
        <v>0.03125</v>
      </c>
      <c r="D47" s="22">
        <f t="shared" si="4"/>
        <v>0.4479166666666667</v>
      </c>
      <c r="E47" s="23">
        <f t="shared" si="5"/>
        <v>0.4479166666666667</v>
      </c>
    </row>
    <row r="48" spans="1:5" s="9" customFormat="1" ht="16.5" thickBot="1" thickTop="1">
      <c r="A48" s="9" t="s">
        <v>86</v>
      </c>
      <c r="B48" s="20" t="s">
        <v>61</v>
      </c>
      <c r="C48" s="21">
        <v>0.03125</v>
      </c>
      <c r="D48" s="22">
        <f t="shared" si="4"/>
        <v>0.4479166666666667</v>
      </c>
      <c r="E48" s="23">
        <f t="shared" si="5"/>
        <v>0.4479166666666667</v>
      </c>
    </row>
    <row r="49" spans="1:5" s="9" customFormat="1" ht="16.5" thickBot="1" thickTop="1">
      <c r="A49" s="9" t="s">
        <v>71</v>
      </c>
      <c r="B49" s="20" t="s">
        <v>61</v>
      </c>
      <c r="C49" s="21">
        <v>0.03125</v>
      </c>
      <c r="D49" s="22">
        <f t="shared" si="4"/>
        <v>0.4479166666666667</v>
      </c>
      <c r="E49" s="23">
        <f t="shared" si="5"/>
        <v>0.4479166666666667</v>
      </c>
    </row>
    <row r="50" spans="1:5" s="9" customFormat="1" ht="16.5" thickBot="1" thickTop="1">
      <c r="A50" s="9" t="s">
        <v>100</v>
      </c>
      <c r="B50" s="20" t="s">
        <v>61</v>
      </c>
      <c r="C50" s="21">
        <v>0.03125</v>
      </c>
      <c r="D50" s="22">
        <f t="shared" si="4"/>
        <v>0.4479166666666667</v>
      </c>
      <c r="E50" s="23">
        <f>IF(B50="Yes",C50+D50,0+D50)</f>
        <v>0.4479166666666667</v>
      </c>
    </row>
    <row r="51" spans="1:5" s="9" customFormat="1" ht="16.5" thickBot="1" thickTop="1">
      <c r="A51" s="9" t="s">
        <v>72</v>
      </c>
      <c r="B51" s="20" t="s">
        <v>61</v>
      </c>
      <c r="C51" s="21">
        <v>0.03125</v>
      </c>
      <c r="D51" s="22">
        <f t="shared" si="4"/>
        <v>0.4479166666666667</v>
      </c>
      <c r="E51" s="23">
        <f>IF(B51="Yes",C51+D51,0+D51)</f>
        <v>0.4479166666666667</v>
      </c>
    </row>
    <row r="52" spans="1:5" s="9" customFormat="1" ht="16.5" thickBot="1" thickTop="1">
      <c r="A52" s="9" t="s">
        <v>73</v>
      </c>
      <c r="B52" s="20" t="s">
        <v>61</v>
      </c>
      <c r="C52" s="21">
        <v>0.03125</v>
      </c>
      <c r="D52" s="22">
        <f t="shared" si="4"/>
        <v>0.4479166666666667</v>
      </c>
      <c r="E52" s="23">
        <f>IF(B52="Yes",C52+D52,0+D52)</f>
        <v>0.4479166666666667</v>
      </c>
    </row>
    <row r="53" spans="1:5" s="9" customFormat="1" ht="16.5" thickBot="1" thickTop="1">
      <c r="A53" s="9" t="s">
        <v>74</v>
      </c>
      <c r="B53" s="20" t="s">
        <v>61</v>
      </c>
      <c r="C53" s="21">
        <v>0.03125</v>
      </c>
      <c r="D53" s="22">
        <f aca="true" t="shared" si="6" ref="D53:D59">E52</f>
        <v>0.4479166666666667</v>
      </c>
      <c r="E53" s="23">
        <f t="shared" si="5"/>
        <v>0.4479166666666667</v>
      </c>
    </row>
    <row r="54" spans="1:5" s="9" customFormat="1" ht="16.5" thickBot="1" thickTop="1">
      <c r="A54" s="9" t="s">
        <v>75</v>
      </c>
      <c r="B54" s="20" t="s">
        <v>61</v>
      </c>
      <c r="C54" s="21">
        <v>0.03125</v>
      </c>
      <c r="D54" s="22">
        <f t="shared" si="6"/>
        <v>0.4479166666666667</v>
      </c>
      <c r="E54" s="23">
        <f t="shared" si="5"/>
        <v>0.4479166666666667</v>
      </c>
    </row>
    <row r="55" spans="1:5" s="9" customFormat="1" ht="16.5" thickBot="1" thickTop="1">
      <c r="A55" s="9" t="s">
        <v>76</v>
      </c>
      <c r="B55" s="20" t="s">
        <v>61</v>
      </c>
      <c r="C55" s="21">
        <v>0.03125</v>
      </c>
      <c r="D55" s="22">
        <f t="shared" si="6"/>
        <v>0.4479166666666667</v>
      </c>
      <c r="E55" s="23">
        <f t="shared" si="5"/>
        <v>0.4479166666666667</v>
      </c>
    </row>
    <row r="56" spans="1:5" s="9" customFormat="1" ht="16.5" thickBot="1" thickTop="1">
      <c r="A56" s="9" t="s">
        <v>77</v>
      </c>
      <c r="B56" s="20" t="s">
        <v>61</v>
      </c>
      <c r="C56" s="21">
        <v>0.03125</v>
      </c>
      <c r="D56" s="22">
        <f t="shared" si="6"/>
        <v>0.4479166666666667</v>
      </c>
      <c r="E56" s="23">
        <f t="shared" si="5"/>
        <v>0.4479166666666667</v>
      </c>
    </row>
    <row r="57" spans="1:5" s="9" customFormat="1" ht="16.5" thickBot="1" thickTop="1">
      <c r="A57" s="9" t="s">
        <v>78</v>
      </c>
      <c r="B57" s="20" t="s">
        <v>61</v>
      </c>
      <c r="C57" s="21">
        <v>0.03125</v>
      </c>
      <c r="D57" s="22">
        <f t="shared" si="6"/>
        <v>0.4479166666666667</v>
      </c>
      <c r="E57" s="23">
        <f t="shared" si="5"/>
        <v>0.4479166666666667</v>
      </c>
    </row>
    <row r="58" spans="1:5" s="9" customFormat="1" ht="16.5" thickBot="1" thickTop="1">
      <c r="A58" s="9" t="s">
        <v>79</v>
      </c>
      <c r="B58" s="20" t="s">
        <v>61</v>
      </c>
      <c r="C58" s="21">
        <v>0.03125</v>
      </c>
      <c r="D58" s="22">
        <f t="shared" si="6"/>
        <v>0.4479166666666667</v>
      </c>
      <c r="E58" s="23">
        <f t="shared" si="5"/>
        <v>0.4479166666666667</v>
      </c>
    </row>
    <row r="59" spans="1:5" s="9" customFormat="1" ht="16.5" thickBot="1" thickTop="1">
      <c r="A59" s="9" t="s">
        <v>80</v>
      </c>
      <c r="B59" s="20" t="s">
        <v>61</v>
      </c>
      <c r="C59" s="21">
        <v>0.03125</v>
      </c>
      <c r="D59" s="22">
        <f t="shared" si="6"/>
        <v>0.4479166666666667</v>
      </c>
      <c r="E59" s="23">
        <f t="shared" si="5"/>
        <v>0.4479166666666667</v>
      </c>
    </row>
    <row r="60" spans="1:5" s="9" customFormat="1" ht="16.5" thickBot="1" thickTop="1">
      <c r="A60" s="9" t="s">
        <v>81</v>
      </c>
      <c r="B60" s="20" t="s">
        <v>61</v>
      </c>
      <c r="C60" s="21">
        <v>0.03125</v>
      </c>
      <c r="D60" s="22">
        <f aca="true" t="shared" si="7" ref="D60:D66">E59</f>
        <v>0.4479166666666667</v>
      </c>
      <c r="E60" s="23">
        <f t="shared" si="5"/>
        <v>0.4479166666666667</v>
      </c>
    </row>
    <row r="61" spans="1:5" s="9" customFormat="1" ht="16.5" thickBot="1" thickTop="1">
      <c r="A61" s="9" t="s">
        <v>82</v>
      </c>
      <c r="B61" s="20" t="s">
        <v>61</v>
      </c>
      <c r="C61" s="21">
        <v>0.03125</v>
      </c>
      <c r="D61" s="22">
        <f t="shared" si="7"/>
        <v>0.4479166666666667</v>
      </c>
      <c r="E61" s="23">
        <f t="shared" si="5"/>
        <v>0.4479166666666667</v>
      </c>
    </row>
    <row r="62" spans="1:5" s="9" customFormat="1" ht="16.5" thickBot="1" thickTop="1">
      <c r="A62" s="9" t="s">
        <v>83</v>
      </c>
      <c r="B62" s="20" t="s">
        <v>61</v>
      </c>
      <c r="C62" s="21">
        <v>0.03125</v>
      </c>
      <c r="D62" s="22">
        <f t="shared" si="7"/>
        <v>0.4479166666666667</v>
      </c>
      <c r="E62" s="23">
        <f t="shared" si="5"/>
        <v>0.4479166666666667</v>
      </c>
    </row>
    <row r="63" spans="1:5" s="9" customFormat="1" ht="16.5" thickBot="1" thickTop="1">
      <c r="A63" s="9" t="s">
        <v>84</v>
      </c>
      <c r="B63" s="20" t="s">
        <v>61</v>
      </c>
      <c r="C63" s="21">
        <v>0.03125</v>
      </c>
      <c r="D63" s="22">
        <f t="shared" si="7"/>
        <v>0.4479166666666667</v>
      </c>
      <c r="E63" s="23">
        <f t="shared" si="5"/>
        <v>0.4479166666666667</v>
      </c>
    </row>
    <row r="64" spans="1:5" s="9" customFormat="1" ht="16.5" thickBot="1" thickTop="1">
      <c r="A64" s="9" t="s">
        <v>85</v>
      </c>
      <c r="B64" s="20" t="s">
        <v>61</v>
      </c>
      <c r="C64" s="21">
        <v>0.03125</v>
      </c>
      <c r="D64" s="22">
        <f t="shared" si="7"/>
        <v>0.4479166666666667</v>
      </c>
      <c r="E64" s="23">
        <f t="shared" si="5"/>
        <v>0.4479166666666667</v>
      </c>
    </row>
    <row r="65" spans="1:5" s="9" customFormat="1" ht="16.5" thickBot="1" thickTop="1">
      <c r="A65" s="14" t="s">
        <v>99</v>
      </c>
      <c r="B65" s="20" t="s">
        <v>61</v>
      </c>
      <c r="C65" s="21">
        <v>0.03125</v>
      </c>
      <c r="D65" s="22">
        <f t="shared" si="7"/>
        <v>0.4479166666666667</v>
      </c>
      <c r="E65" s="23">
        <f t="shared" si="5"/>
        <v>0.4479166666666667</v>
      </c>
    </row>
    <row r="66" spans="1:5" s="9" customFormat="1" ht="16.5" thickBot="1" thickTop="1">
      <c r="A66" s="9" t="s">
        <v>6</v>
      </c>
      <c r="B66" s="20" t="s">
        <v>61</v>
      </c>
      <c r="C66" s="21">
        <v>0.03125</v>
      </c>
      <c r="D66" s="22">
        <f t="shared" si="7"/>
        <v>0.4479166666666667</v>
      </c>
      <c r="E66" s="23">
        <f t="shared" si="5"/>
        <v>0.4479166666666667</v>
      </c>
    </row>
    <row r="67" spans="1:5" s="9" customFormat="1" ht="16.5" thickBot="1" thickTop="1">
      <c r="A67" s="10" t="s">
        <v>26</v>
      </c>
      <c r="B67" s="27"/>
      <c r="C67" s="28"/>
      <c r="D67" s="22">
        <f aca="true" t="shared" si="8" ref="D67:D73">E66</f>
        <v>0.4479166666666667</v>
      </c>
      <c r="E67" s="23">
        <f aca="true" t="shared" si="9" ref="E67:E72">IF(B67="Yes",C67+D67,0+D67)</f>
        <v>0.4479166666666667</v>
      </c>
    </row>
    <row r="68" spans="1:5" s="9" customFormat="1" ht="16.5" thickBot="1" thickTop="1">
      <c r="A68" s="9" t="s">
        <v>58</v>
      </c>
      <c r="B68" s="20" t="s">
        <v>61</v>
      </c>
      <c r="C68" s="21">
        <v>0.16666666666666666</v>
      </c>
      <c r="D68" s="22">
        <f t="shared" si="8"/>
        <v>0.4479166666666667</v>
      </c>
      <c r="E68" s="23">
        <f t="shared" si="9"/>
        <v>0.4479166666666667</v>
      </c>
    </row>
    <row r="69" spans="1:5" s="9" customFormat="1" ht="16.5" thickBot="1" thickTop="1">
      <c r="A69" s="9" t="s">
        <v>40</v>
      </c>
      <c r="B69" s="20" t="s">
        <v>61</v>
      </c>
      <c r="C69" s="21">
        <v>0.08333333333333333</v>
      </c>
      <c r="D69" s="22">
        <f t="shared" si="8"/>
        <v>0.4479166666666667</v>
      </c>
      <c r="E69" s="23">
        <f t="shared" si="9"/>
        <v>0.4479166666666667</v>
      </c>
    </row>
    <row r="70" spans="1:5" s="9" customFormat="1" ht="16.5" thickBot="1" thickTop="1">
      <c r="A70" s="9" t="s">
        <v>27</v>
      </c>
      <c r="B70" s="20" t="s">
        <v>61</v>
      </c>
      <c r="C70" s="21">
        <v>0.03125</v>
      </c>
      <c r="D70" s="22">
        <f t="shared" si="8"/>
        <v>0.4479166666666667</v>
      </c>
      <c r="E70" s="23">
        <f t="shared" si="9"/>
        <v>0.4479166666666667</v>
      </c>
    </row>
    <row r="71" spans="1:5" s="9" customFormat="1" ht="16.5" thickBot="1" thickTop="1">
      <c r="A71" s="9" t="s">
        <v>28</v>
      </c>
      <c r="B71" s="20" t="s">
        <v>61</v>
      </c>
      <c r="C71" s="21">
        <v>0.08333333333333333</v>
      </c>
      <c r="D71" s="22">
        <f t="shared" si="8"/>
        <v>0.4479166666666667</v>
      </c>
      <c r="E71" s="23">
        <f t="shared" si="9"/>
        <v>0.4479166666666667</v>
      </c>
    </row>
    <row r="72" spans="1:5" s="9" customFormat="1" ht="16.5" thickBot="1" thickTop="1">
      <c r="A72" s="9" t="s">
        <v>39</v>
      </c>
      <c r="B72" s="20" t="s">
        <v>61</v>
      </c>
      <c r="C72" s="21">
        <v>0.03125</v>
      </c>
      <c r="D72" s="22">
        <f t="shared" si="8"/>
        <v>0.4479166666666667</v>
      </c>
      <c r="E72" s="23">
        <f t="shared" si="9"/>
        <v>0.4479166666666667</v>
      </c>
    </row>
    <row r="73" spans="1:5" s="9" customFormat="1" ht="15.75" thickTop="1">
      <c r="A73" s="10" t="s">
        <v>59</v>
      </c>
      <c r="B73" s="29"/>
      <c r="C73" s="29"/>
      <c r="D73" s="22">
        <f t="shared" si="8"/>
        <v>0.4479166666666667</v>
      </c>
      <c r="E73" s="23"/>
    </row>
    <row r="74" spans="1:5" s="9" customFormat="1" ht="15">
      <c r="A74" s="9" t="s">
        <v>68</v>
      </c>
      <c r="B74" s="29"/>
      <c r="C74" s="29"/>
      <c r="D74" s="29"/>
      <c r="E74" s="29"/>
    </row>
    <row r="75" ht="15">
      <c r="A75" s="9" t="s">
        <v>94</v>
      </c>
    </row>
    <row r="76" ht="15">
      <c r="A76" s="9" t="s">
        <v>95</v>
      </c>
    </row>
    <row r="77" ht="15">
      <c r="A77" s="9" t="s">
        <v>97</v>
      </c>
    </row>
    <row r="78" ht="15">
      <c r="A78" s="9" t="s">
        <v>60</v>
      </c>
    </row>
    <row r="79" ht="15">
      <c r="A79" s="33" t="s">
        <v>98</v>
      </c>
    </row>
    <row r="80" ht="15">
      <c r="A80" s="36" t="s">
        <v>118</v>
      </c>
    </row>
  </sheetData>
  <sheetProtection/>
  <mergeCells count="1">
    <mergeCell ref="A1:E1"/>
  </mergeCells>
  <conditionalFormatting sqref="B4:B72">
    <cfRule type="cellIs" priority="1" dxfId="2" operator="equal" stopIfTrue="1">
      <formula>"No"</formula>
    </cfRule>
    <cfRule type="cellIs" priority="2" dxfId="3" operator="equal" stopIfTrue="1">
      <formula>"Yes"</formula>
    </cfRule>
  </conditionalFormatting>
  <hyperlinks>
    <hyperlink ref="A79" r:id="rId1" display="BrianSpecMan@icloud.com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197" zoomScaleNormal="197" workbookViewId="0" topLeftCell="A1">
      <selection activeCell="F16" sqref="F16"/>
    </sheetView>
  </sheetViews>
  <sheetFormatPr defaultColWidth="8.8515625" defaultRowHeight="15"/>
  <cols>
    <col min="1" max="1" width="6.421875" style="0" bestFit="1" customWidth="1"/>
    <col min="2" max="2" width="40.28125" style="0" customWidth="1"/>
    <col min="3" max="3" width="6.421875" style="0" bestFit="1" customWidth="1"/>
    <col min="4" max="4" width="11.28125" style="0" bestFit="1" customWidth="1"/>
    <col min="5" max="5" width="12.140625" style="0" bestFit="1" customWidth="1"/>
    <col min="6" max="6" width="33.7109375" style="0" bestFit="1" customWidth="1"/>
  </cols>
  <sheetData>
    <row r="1" spans="1:6" ht="27.75">
      <c r="A1" s="1" t="s">
        <v>124</v>
      </c>
      <c r="B1" s="1" t="s">
        <v>12</v>
      </c>
      <c r="C1" s="3" t="s">
        <v>123</v>
      </c>
      <c r="D1" s="1" t="s">
        <v>0</v>
      </c>
      <c r="E1" s="7" t="s">
        <v>106</v>
      </c>
      <c r="F1" s="34" t="s">
        <v>110</v>
      </c>
    </row>
    <row r="2" spans="1:6" ht="13.5">
      <c r="A2" s="1" t="s">
        <v>7</v>
      </c>
      <c r="B2" s="1" t="s">
        <v>8</v>
      </c>
      <c r="C2" s="1" t="s">
        <v>11</v>
      </c>
      <c r="D2" s="1"/>
      <c r="E2" s="1"/>
      <c r="F2" s="34" t="s">
        <v>113</v>
      </c>
    </row>
    <row r="3" spans="1:5" ht="13.5">
      <c r="A3" s="1" t="s">
        <v>9</v>
      </c>
      <c r="B3" s="1" t="s">
        <v>13</v>
      </c>
      <c r="C3" s="1" t="s">
        <v>11</v>
      </c>
      <c r="D3" s="1"/>
      <c r="E3" s="1"/>
    </row>
    <row r="4" spans="1:5" ht="42">
      <c r="A4" s="1" t="s">
        <v>10</v>
      </c>
      <c r="B4" s="3" t="s">
        <v>20</v>
      </c>
      <c r="C4" s="1" t="s">
        <v>11</v>
      </c>
      <c r="D4" s="2" t="s">
        <v>18</v>
      </c>
      <c r="E4" s="1"/>
    </row>
    <row r="5" spans="1:5" ht="13.5">
      <c r="A5" s="4" t="s">
        <v>17</v>
      </c>
      <c r="B5" s="4" t="s">
        <v>19</v>
      </c>
      <c r="C5" s="4" t="s">
        <v>11</v>
      </c>
      <c r="D5" s="5">
        <v>39700</v>
      </c>
      <c r="E5" s="1"/>
    </row>
    <row r="6" spans="1:5" ht="13.5">
      <c r="A6" s="4" t="s">
        <v>22</v>
      </c>
      <c r="B6" s="4" t="s">
        <v>21</v>
      </c>
      <c r="C6" s="4" t="s">
        <v>11</v>
      </c>
      <c r="D6" s="32">
        <v>39721</v>
      </c>
      <c r="E6" s="1"/>
    </row>
    <row r="7" spans="1:5" s="35" customFormat="1" ht="13.5">
      <c r="A7" s="4" t="s">
        <v>62</v>
      </c>
      <c r="B7" s="4" t="s">
        <v>67</v>
      </c>
      <c r="C7" s="4" t="s">
        <v>11</v>
      </c>
      <c r="D7" s="32">
        <v>40654</v>
      </c>
      <c r="E7" s="4" t="s">
        <v>64</v>
      </c>
    </row>
    <row r="8" spans="1:5" s="35" customFormat="1" ht="13.5">
      <c r="A8" s="4" t="s">
        <v>66</v>
      </c>
      <c r="B8" s="34" t="s">
        <v>65</v>
      </c>
      <c r="C8" s="4" t="s">
        <v>11</v>
      </c>
      <c r="D8" s="4"/>
      <c r="E8" s="4" t="s">
        <v>64</v>
      </c>
    </row>
    <row r="9" spans="1:5" s="35" customFormat="1" ht="13.5">
      <c r="A9" s="37" t="s">
        <v>102</v>
      </c>
      <c r="B9" s="37" t="s">
        <v>63</v>
      </c>
      <c r="C9" s="37" t="s">
        <v>11</v>
      </c>
      <c r="D9" s="38">
        <v>41105</v>
      </c>
      <c r="E9" s="37" t="s">
        <v>64</v>
      </c>
    </row>
    <row r="10" spans="1:6" ht="13.5">
      <c r="A10" s="7" t="s">
        <v>101</v>
      </c>
      <c r="B10" s="7" t="s">
        <v>103</v>
      </c>
      <c r="C10" s="7" t="s">
        <v>11</v>
      </c>
      <c r="D10" s="8">
        <v>42353</v>
      </c>
      <c r="E10" s="7" t="s">
        <v>109</v>
      </c>
      <c r="F10" s="7"/>
    </row>
    <row r="11" spans="1:6" ht="13.5">
      <c r="A11" s="7" t="s">
        <v>101</v>
      </c>
      <c r="B11" s="7" t="s">
        <v>104</v>
      </c>
      <c r="C11" s="7" t="s">
        <v>11</v>
      </c>
      <c r="D11" s="8">
        <v>42353</v>
      </c>
      <c r="E11" s="7" t="s">
        <v>109</v>
      </c>
      <c r="F11" s="7"/>
    </row>
    <row r="12" spans="1:6" ht="13.5">
      <c r="A12" s="7" t="s">
        <v>101</v>
      </c>
      <c r="B12" s="7" t="s">
        <v>105</v>
      </c>
      <c r="C12" s="7" t="s">
        <v>11</v>
      </c>
      <c r="D12" s="8">
        <v>42353</v>
      </c>
      <c r="E12" s="7" t="s">
        <v>108</v>
      </c>
      <c r="F12" s="7"/>
    </row>
    <row r="13" spans="1:6" ht="13.5">
      <c r="A13" s="7" t="s">
        <v>101</v>
      </c>
      <c r="B13" s="7" t="s">
        <v>111</v>
      </c>
      <c r="C13" s="7" t="s">
        <v>11</v>
      </c>
      <c r="D13" s="8">
        <v>42353</v>
      </c>
      <c r="E13" s="7" t="s">
        <v>110</v>
      </c>
      <c r="F13" s="7" t="s">
        <v>112</v>
      </c>
    </row>
    <row r="14" spans="1:6" ht="13.5">
      <c r="A14" s="7" t="s">
        <v>101</v>
      </c>
      <c r="B14" s="7" t="s">
        <v>107</v>
      </c>
      <c r="C14" s="7" t="s">
        <v>11</v>
      </c>
      <c r="D14" s="8">
        <v>42353</v>
      </c>
      <c r="E14" s="7" t="s">
        <v>108</v>
      </c>
      <c r="F14" s="7"/>
    </row>
    <row r="15" spans="1:6" ht="13.5">
      <c r="A15" s="7" t="s">
        <v>101</v>
      </c>
      <c r="B15" s="7" t="s">
        <v>119</v>
      </c>
      <c r="C15" s="7" t="s">
        <v>11</v>
      </c>
      <c r="D15" s="8">
        <v>42353</v>
      </c>
      <c r="E15" s="7" t="s">
        <v>120</v>
      </c>
      <c r="F15" s="7"/>
    </row>
    <row r="16" spans="1:6" ht="13.5">
      <c r="A16" s="7" t="s">
        <v>101</v>
      </c>
      <c r="B16" s="7" t="s">
        <v>121</v>
      </c>
      <c r="C16" s="7" t="s">
        <v>11</v>
      </c>
      <c r="D16" s="8">
        <v>42353</v>
      </c>
      <c r="E16" s="7" t="s">
        <v>110</v>
      </c>
      <c r="F16" s="7" t="s">
        <v>122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Murphy</dc:creator>
  <cp:keywords/>
  <dc:description/>
  <cp:lastModifiedBy>Brian Murphy</cp:lastModifiedBy>
  <cp:lastPrinted>2011-04-21T06:30:38Z</cp:lastPrinted>
  <dcterms:created xsi:type="dcterms:W3CDTF">2008-09-03T16:45:33Z</dcterms:created>
  <dcterms:modified xsi:type="dcterms:W3CDTF">2015-12-15T15:46:15Z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